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作業係\作業係長\☆集合住宅（ホームページ変更）4.10.1\"/>
    </mc:Choice>
  </mc:AlternateContent>
  <bookViews>
    <workbookView xWindow="0" yWindow="0" windowWidth="24000" windowHeight="9645"/>
  </bookViews>
  <sheets>
    <sheet name="ごみストッカー容量算出表 " sheetId="2" r:id="rId1"/>
  </sheets>
  <definedNames>
    <definedName name="_xlnm.Print_Area" localSheetId="0">'ごみストッカー容量算出表 '!$A$1:$AM$23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tabSelected="1" zoomScaleNormal="100" zoomScaleSheetLayoutView="100" workbookViewId="0">
      <selection activeCell="H13" sqref="H13:J13"/>
    </sheetView>
  </sheetViews>
  <sheetFormatPr defaultRowHeight="13.5"/>
  <cols>
    <col min="1" max="11" width="2.625" style="1" customWidth="1"/>
    <col min="12" max="12" width="3.25" style="1" customWidth="1"/>
    <col min="13" max="19" width="2.625" style="1" customWidth="1"/>
    <col min="20" max="20" width="3.375" style="1" customWidth="1"/>
    <col min="21" max="28" width="2.625" style="1" customWidth="1"/>
    <col min="29" max="29" width="3.375" style="1" customWidth="1"/>
    <col min="30" max="36" width="2.625" style="1" customWidth="1"/>
    <col min="37" max="37" width="3.75" style="1" customWidth="1"/>
    <col min="38" max="58" width="2.625" style="1" customWidth="1"/>
    <col min="59" max="59" width="18" style="1" hidden="1" customWidth="1"/>
    <col min="60" max="67" width="2.625" style="1" customWidth="1"/>
    <col min="68" max="16384" width="9" style="1"/>
  </cols>
  <sheetData>
    <row r="1" spans="1:59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59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24" t="s">
        <v>
21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8"/>
      <c r="AD2" s="8"/>
      <c r="AE2" s="8"/>
      <c r="AF2" s="8"/>
      <c r="AG2" s="8"/>
      <c r="AH2" s="8"/>
      <c r="AI2" s="8"/>
      <c r="AJ2" s="8"/>
      <c r="AK2" s="8"/>
      <c r="AL2" s="9"/>
      <c r="AM2" s="7"/>
      <c r="BG2" s="6" t="s">
        <v>
20</v>
      </c>
    </row>
    <row r="3" spans="1:59" ht="13.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24"/>
      <c r="L3" s="24"/>
      <c r="M3" s="25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BG3" s="5" t="s">
        <v>
4</v>
      </c>
    </row>
    <row r="4" spans="1:59" ht="18" customHeight="1">
      <c r="A4" s="7"/>
      <c r="B4" s="9" t="s">
        <v>
19</v>
      </c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7"/>
      <c r="BG4" s="4"/>
    </row>
    <row r="5" spans="1:59" ht="7.5" customHeight="1">
      <c r="A5" s="7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7"/>
      <c r="BG5" s="2"/>
    </row>
    <row r="6" spans="1:59" ht="18" customHeight="1">
      <c r="A6" s="7"/>
      <c r="B6" s="9"/>
      <c r="C6" s="11" t="s">
        <v>
4</v>
      </c>
      <c r="D6" s="10" t="s">
        <v>
22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7"/>
      <c r="BG6" s="2"/>
    </row>
    <row r="7" spans="1:59">
      <c r="A7" s="7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"/>
      <c r="BG7" s="2"/>
    </row>
    <row r="8" spans="1:59" ht="18" customHeight="1">
      <c r="A8" s="7"/>
      <c r="B8" s="12" t="s">
        <v>
18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7"/>
    </row>
    <row r="9" spans="1:59" ht="6.75" customHeight="1">
      <c r="A9" s="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7"/>
    </row>
    <row r="10" spans="1:59" ht="18" customHeight="1">
      <c r="A10" s="7"/>
      <c r="B10" s="12"/>
      <c r="C10" s="11" t="s">
        <v>
4</v>
      </c>
      <c r="D10" s="12" t="s">
        <v>
23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7"/>
    </row>
    <row r="11" spans="1:59" ht="8.25" customHeight="1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7"/>
    </row>
    <row r="12" spans="1:59" s="3" customFormat="1" ht="18.75" customHeight="1">
      <c r="A12" s="13"/>
      <c r="B12" s="14"/>
      <c r="C12" s="26" t="s">
        <v>
17</v>
      </c>
      <c r="D12" s="27"/>
      <c r="E12" s="27"/>
      <c r="F12" s="28"/>
      <c r="G12" s="29" t="s">
        <v>
16</v>
      </c>
      <c r="H12" s="30"/>
      <c r="I12" s="30"/>
      <c r="J12" s="30"/>
      <c r="K12" s="30"/>
      <c r="L12" s="15" t="s">
        <v>
1</v>
      </c>
      <c r="M12" s="30" t="s">
        <v>
15</v>
      </c>
      <c r="N12" s="30"/>
      <c r="O12" s="30"/>
      <c r="P12" s="30"/>
      <c r="Q12" s="30"/>
      <c r="R12" s="15" t="s">
        <v>
1</v>
      </c>
      <c r="S12" s="30" t="s">
        <v>
14</v>
      </c>
      <c r="T12" s="30"/>
      <c r="U12" s="30"/>
      <c r="V12" s="30"/>
      <c r="W12" s="30"/>
      <c r="X12" s="15" t="s">
        <v>
1</v>
      </c>
      <c r="Y12" s="15"/>
      <c r="Z12" s="16" t="s">
        <v>
13</v>
      </c>
      <c r="AA12" s="16"/>
      <c r="AB12" s="16"/>
      <c r="AC12" s="16"/>
      <c r="AD12" s="15" t="s">
        <v>
12</v>
      </c>
      <c r="AE12" s="30" t="s">
        <v>
11</v>
      </c>
      <c r="AF12" s="30"/>
      <c r="AG12" s="30"/>
      <c r="AH12" s="30"/>
      <c r="AI12" s="15" t="s">
        <v>
0</v>
      </c>
      <c r="AJ12" s="30" t="s">
        <v>
3</v>
      </c>
      <c r="AK12" s="30"/>
      <c r="AL12" s="31"/>
      <c r="AM12" s="13"/>
    </row>
    <row r="13" spans="1:59" s="3" customFormat="1" ht="23.25" customHeight="1">
      <c r="A13" s="13"/>
      <c r="B13" s="14"/>
      <c r="C13" s="32" t="s">
        <v>
10</v>
      </c>
      <c r="D13" s="33"/>
      <c r="E13" s="33"/>
      <c r="F13" s="34"/>
      <c r="G13" s="17" t="s">
        <v>
9</v>
      </c>
      <c r="H13" s="56"/>
      <c r="I13" s="56"/>
      <c r="J13" s="57"/>
      <c r="K13" s="35" t="s">
        <v>
8</v>
      </c>
      <c r="L13" s="30"/>
      <c r="M13" s="30"/>
      <c r="N13" s="36">
        <v>
0.65</v>
      </c>
      <c r="O13" s="37"/>
      <c r="P13" s="38"/>
      <c r="Q13" s="35" t="s">
        <v>
8</v>
      </c>
      <c r="R13" s="30"/>
      <c r="S13" s="30"/>
      <c r="T13" s="39">
        <v>
0.76900000000000002</v>
      </c>
      <c r="U13" s="40"/>
      <c r="V13" s="41"/>
      <c r="W13" s="35" t="s">
        <v>
8</v>
      </c>
      <c r="X13" s="30"/>
      <c r="Y13" s="30"/>
      <c r="Z13" s="45">
        <v>
3</v>
      </c>
      <c r="AA13" s="45"/>
      <c r="AB13" s="46"/>
      <c r="AC13" s="35" t="s">
        <v>
7</v>
      </c>
      <c r="AD13" s="30"/>
      <c r="AE13" s="30"/>
      <c r="AF13" s="47">
        <v>
5.3</v>
      </c>
      <c r="AG13" s="47"/>
      <c r="AH13" s="16" t="s">
        <v>
6</v>
      </c>
      <c r="AI13" s="16" t="s">
        <v>
0</v>
      </c>
      <c r="AJ13" s="58" t="str">
        <f>
IF(H13="","",ROUNDUP(H13*N13*T13*Z13/AF13,0))</f>
        <v/>
      </c>
      <c r="AK13" s="58"/>
      <c r="AL13" s="59"/>
      <c r="AM13" s="13"/>
    </row>
    <row r="14" spans="1:59" ht="18" customHeight="1">
      <c r="A14" s="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48" t="s">
        <v>
5</v>
      </c>
      <c r="AH14" s="48"/>
      <c r="AI14" s="48"/>
      <c r="AJ14" s="48"/>
      <c r="AK14" s="48"/>
      <c r="AL14" s="48"/>
      <c r="AM14" s="7"/>
    </row>
    <row r="15" spans="1:59" ht="18" customHeight="1">
      <c r="A15" s="7"/>
      <c r="B15" s="12" t="s">
        <v>
26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s="19"/>
      <c r="AI15" s="19"/>
      <c r="AJ15" s="19"/>
      <c r="AK15" s="19"/>
      <c r="AL15" s="19"/>
      <c r="AM15" s="7"/>
    </row>
    <row r="16" spans="1:59" ht="7.5" customHeight="1">
      <c r="A16" s="7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  <c r="AH16" s="19"/>
      <c r="AI16" s="19"/>
      <c r="AJ16" s="19"/>
      <c r="AK16" s="19"/>
      <c r="AL16" s="19"/>
      <c r="AM16" s="7"/>
    </row>
    <row r="17" spans="1:39" ht="18" customHeight="1">
      <c r="A17" s="7"/>
      <c r="B17" s="7"/>
      <c r="C17" s="11" t="s">
        <v>
4</v>
      </c>
      <c r="D17" s="20" t="s">
        <v>
24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7"/>
    </row>
    <row r="18" spans="1:39" ht="15" thickBot="1">
      <c r="A18" s="7"/>
      <c r="B18" s="7"/>
      <c r="C18" s="11"/>
      <c r="D18" s="20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7"/>
    </row>
    <row r="19" spans="1:39" ht="19.5" customHeight="1">
      <c r="A19" s="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7"/>
      <c r="V19" s="7"/>
      <c r="W19" s="43" t="s">
        <v>
3</v>
      </c>
      <c r="X19" s="44"/>
      <c r="Y19" s="44"/>
      <c r="Z19" s="44"/>
      <c r="AA19" s="49">
        <v>
45</v>
      </c>
      <c r="AB19" s="49"/>
      <c r="AC19" s="49"/>
      <c r="AD19" s="51" t="s">
        <v>
0</v>
      </c>
      <c r="AE19" s="53" t="s">
        <v>
2</v>
      </c>
      <c r="AF19" s="54"/>
      <c r="AG19" s="54"/>
      <c r="AH19" s="54"/>
      <c r="AI19" s="54"/>
      <c r="AJ19" s="54"/>
      <c r="AK19" s="55"/>
      <c r="AL19" s="18"/>
      <c r="AM19" s="7"/>
    </row>
    <row r="20" spans="1:39" ht="30" customHeight="1" thickBo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7"/>
      <c r="V20" s="7"/>
      <c r="W20" s="60" t="str">
        <f>
AJ13</f>
        <v/>
      </c>
      <c r="X20" s="61"/>
      <c r="Y20" s="61"/>
      <c r="Z20" s="62"/>
      <c r="AA20" s="50"/>
      <c r="AB20" s="50"/>
      <c r="AC20" s="50"/>
      <c r="AD20" s="52"/>
      <c r="AE20" s="63" t="str">
        <f>
IF(W20="","",IF(W20*AA19&lt;300,300,W20*AA19))</f>
        <v/>
      </c>
      <c r="AF20" s="64"/>
      <c r="AG20" s="64"/>
      <c r="AH20" s="64"/>
      <c r="AI20" s="64"/>
      <c r="AJ20" s="64"/>
      <c r="AK20" s="65"/>
      <c r="AL20" s="18"/>
      <c r="AM20" s="7"/>
    </row>
    <row r="21" spans="1:39">
      <c r="A21" s="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1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7"/>
    </row>
    <row r="22" spans="1:39" ht="17.25">
      <c r="A22" s="7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42" t="s">
        <v>
25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7"/>
    </row>
    <row r="23" spans="1:39" ht="12.75" customHeight="1">
      <c r="A23" s="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7"/>
    </row>
    <row r="24" spans="1:39">
      <c r="B24" s="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9" ht="7.5" customHeight="1">
      <c r="B25" s="2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9">
      <c r="B26" s="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9" ht="7.5" customHeight="1">
      <c r="B27" s="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9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9" ht="1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9" ht="1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9" ht="1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40" spans="12:17">
      <c r="L40"/>
      <c r="M40"/>
      <c r="N40"/>
      <c r="O40"/>
      <c r="P40"/>
      <c r="Q40"/>
    </row>
    <row r="45" spans="12:17" ht="15" customHeight="1"/>
    <row r="46" spans="12:17" ht="15" customHeight="1"/>
    <row r="47" spans="12:17" ht="15" customHeight="1"/>
    <row r="48" spans="12:17" ht="15" customHeight="1"/>
    <row r="49" ht="15" customHeight="1"/>
    <row r="50" ht="15" customHeight="1"/>
  </sheetData>
  <sheetProtection password="9635" sheet="1" selectLockedCells="1"/>
  <mergeCells count="26">
    <mergeCell ref="W22:AL22"/>
    <mergeCell ref="W19:Z19"/>
    <mergeCell ref="W20:Z20"/>
    <mergeCell ref="AE20:AK20"/>
    <mergeCell ref="W13:Y13"/>
    <mergeCell ref="Z13:AB13"/>
    <mergeCell ref="AC13:AE13"/>
    <mergeCell ref="AF13:AG13"/>
    <mergeCell ref="AJ13:AL13"/>
    <mergeCell ref="AG14:AL14"/>
    <mergeCell ref="AA19:AC20"/>
    <mergeCell ref="AD19:AD20"/>
    <mergeCell ref="AE19:AK19"/>
    <mergeCell ref="AE12:AH12"/>
    <mergeCell ref="AJ12:AL12"/>
    <mergeCell ref="C13:F13"/>
    <mergeCell ref="H13:J13"/>
    <mergeCell ref="K13:M13"/>
    <mergeCell ref="N13:P13"/>
    <mergeCell ref="Q13:S13"/>
    <mergeCell ref="T13:V13"/>
    <mergeCell ref="K2:AB3"/>
    <mergeCell ref="C12:F12"/>
    <mergeCell ref="G12:K12"/>
    <mergeCell ref="M12:Q12"/>
    <mergeCell ref="S12:W12"/>
  </mergeCells>
  <phoneticPr fontId="3"/>
  <printOptions horizontalCentered="1"/>
  <pageMargins left="0.39370078740157483" right="0.31496062992125984" top="0.47244094488188981" bottom="0.43307086614173229" header="0.43307086614173229" footer="0.51181102362204722"/>
  <headerFooter alignWithMargins="0"/>
  <drawing r:id="rId2"/>
</worksheet>
</file>

<file path=xl/sharedStrings.xml><?xml version="1.0" encoding="utf-8"?>
<sst xmlns="http://schemas.openxmlformats.org/spreadsheetml/2006/main" count="37" uniqueCount="27">
  <si>
    <t>＝</t>
    <phoneticPr fontId="3"/>
  </si>
  <si>
    <t>×</t>
    <phoneticPr fontId="3"/>
  </si>
  <si>
    <t>ごみストッカー容量</t>
    <rPh sb="7" eb="9">
      <t>ヨウリョウ</t>
    </rPh>
    <phoneticPr fontId="3"/>
  </si>
  <si>
    <t>排出個数</t>
    <rPh sb="0" eb="2">
      <t>ハイシュツ</t>
    </rPh>
    <rPh sb="2" eb="4">
      <t>コスウ</t>
    </rPh>
    <phoneticPr fontId="3"/>
  </si>
  <si>
    <t>○</t>
    <phoneticPr fontId="3"/>
  </si>
  <si>
    <t>（小数点以下切上）</t>
    <rPh sb="1" eb="4">
      <t>ショウスウテン</t>
    </rPh>
    <rPh sb="4" eb="6">
      <t>イカ</t>
    </rPh>
    <rPh sb="6" eb="7">
      <t>キ</t>
    </rPh>
    <rPh sb="7" eb="8">
      <t>ア</t>
    </rPh>
    <phoneticPr fontId="3"/>
  </si>
  <si>
    <t>〕</t>
    <phoneticPr fontId="3"/>
  </si>
  <si>
    <t>〕÷〔</t>
    <phoneticPr fontId="3"/>
  </si>
  <si>
    <t>〕×〔</t>
    <phoneticPr fontId="3"/>
  </si>
  <si>
    <t>〔</t>
    <phoneticPr fontId="3"/>
  </si>
  <si>
    <t>45ℓ袋</t>
    <rPh sb="3" eb="4">
      <t>フクロ</t>
    </rPh>
    <phoneticPr fontId="3"/>
  </si>
  <si>
    <t>容量</t>
    <rPh sb="0" eb="2">
      <t>ヨウリョウ</t>
    </rPh>
    <phoneticPr fontId="3"/>
  </si>
  <si>
    <t>÷</t>
    <phoneticPr fontId="3"/>
  </si>
  <si>
    <t>収集間隔</t>
    <rPh sb="0" eb="2">
      <t>シュウシュウ</t>
    </rPh>
    <rPh sb="2" eb="4">
      <t>カンカク</t>
    </rPh>
    <phoneticPr fontId="3"/>
  </si>
  <si>
    <t>排出割合</t>
    <rPh sb="0" eb="2">
      <t>ハイシュツ</t>
    </rPh>
    <rPh sb="2" eb="4">
      <t>ワリアイ</t>
    </rPh>
    <phoneticPr fontId="3"/>
  </si>
  <si>
    <t>排出日量</t>
    <rPh sb="0" eb="2">
      <t>ハイシュツ</t>
    </rPh>
    <rPh sb="2" eb="3">
      <t>ニチ</t>
    </rPh>
    <rPh sb="3" eb="4">
      <t>リョウ</t>
    </rPh>
    <phoneticPr fontId="3"/>
  </si>
  <si>
    <t>総想定居住人数</t>
    <rPh sb="0" eb="1">
      <t>ソウ</t>
    </rPh>
    <rPh sb="1" eb="3">
      <t>ソウテイ</t>
    </rPh>
    <rPh sb="3" eb="5">
      <t>キョジュウ</t>
    </rPh>
    <rPh sb="5" eb="7">
      <t>ニンズウ</t>
    </rPh>
    <phoneticPr fontId="3"/>
  </si>
  <si>
    <t>燃やすごみ</t>
    <rPh sb="0" eb="1">
      <t>モ</t>
    </rPh>
    <phoneticPr fontId="3"/>
  </si>
  <si>
    <t xml:space="preserve">2　排出されるごみ袋の個数の計算 </t>
    <rPh sb="2" eb="4">
      <t>ハイシュツ</t>
    </rPh>
    <rPh sb="9" eb="10">
      <t>ブクロ</t>
    </rPh>
    <rPh sb="11" eb="13">
      <t>コスウ</t>
    </rPh>
    <rPh sb="14" eb="16">
      <t>ケイサン</t>
    </rPh>
    <phoneticPr fontId="3"/>
  </si>
  <si>
    <t xml:space="preserve">１　想定居住人数の計算 </t>
    <rPh sb="2" eb="4">
      <t>ソウテイ</t>
    </rPh>
    <rPh sb="4" eb="6">
      <t>キョジュウ</t>
    </rPh>
    <rPh sb="6" eb="8">
      <t>ニンズウ</t>
    </rPh>
    <rPh sb="9" eb="11">
      <t>ケイサン</t>
    </rPh>
    <phoneticPr fontId="3"/>
  </si>
  <si>
    <t>設置方法の選択</t>
    <rPh sb="0" eb="2">
      <t>セッチ</t>
    </rPh>
    <rPh sb="2" eb="4">
      <t>ホウホウ</t>
    </rPh>
    <rPh sb="5" eb="7">
      <t>センタク</t>
    </rPh>
    <phoneticPr fontId="3"/>
  </si>
  <si>
    <t>【 ごみストッカー容量算出表 】</t>
    <rPh sb="9" eb="11">
      <t>ヨウリョウ</t>
    </rPh>
    <rPh sb="11" eb="13">
      <t>サンシュツ</t>
    </rPh>
    <rPh sb="13" eb="14">
      <t>ヒョウ</t>
    </rPh>
    <phoneticPr fontId="3"/>
  </si>
  <si>
    <t>「用途別床面積内訳書（集合住宅用）」を作成して、居住人数を算定してください</t>
    <rPh sb="1" eb="3">
      <t>ヨウト</t>
    </rPh>
    <rPh sb="3" eb="4">
      <t>ベツ</t>
    </rPh>
    <rPh sb="4" eb="7">
      <t>ユカメンセキ</t>
    </rPh>
    <rPh sb="7" eb="10">
      <t>ウチワケショ</t>
    </rPh>
    <rPh sb="11" eb="13">
      <t>シュウゴウ</t>
    </rPh>
    <rPh sb="13" eb="15">
      <t>ジュウタク</t>
    </rPh>
    <rPh sb="15" eb="16">
      <t>ヨウ</t>
    </rPh>
    <rPh sb="19" eb="21">
      <t>サクセイ</t>
    </rPh>
    <rPh sb="24" eb="26">
      <t>キョジュウ</t>
    </rPh>
    <rPh sb="26" eb="28">
      <t>ニンズウ</t>
    </rPh>
    <rPh sb="29" eb="31">
      <t>サンテイ</t>
    </rPh>
    <phoneticPr fontId="3"/>
  </si>
  <si>
    <t>居住人数を次の計算式に入れて、排出される燃やすごみのごみ袋の個数を算定してください。</t>
    <rPh sb="0" eb="2">
      <t>キョジュウ</t>
    </rPh>
    <rPh sb="2" eb="4">
      <t>ニンズウ</t>
    </rPh>
    <rPh sb="5" eb="6">
      <t>ツギ</t>
    </rPh>
    <rPh sb="7" eb="9">
      <t>ケイサン</t>
    </rPh>
    <rPh sb="9" eb="10">
      <t>シキ</t>
    </rPh>
    <rPh sb="11" eb="12">
      <t>イ</t>
    </rPh>
    <rPh sb="15" eb="17">
      <t>ハイシュツ</t>
    </rPh>
    <rPh sb="20" eb="21">
      <t>モ</t>
    </rPh>
    <rPh sb="28" eb="29">
      <t>ブクロ</t>
    </rPh>
    <rPh sb="30" eb="32">
      <t>コスウ</t>
    </rPh>
    <rPh sb="33" eb="35">
      <t>サンテイ</t>
    </rPh>
    <phoneticPr fontId="3"/>
  </si>
  <si>
    <t xml:space="preserve"> 排出個数を計算式に入れて、ごみストッカーの容量を算定してください。</t>
    <rPh sb="1" eb="3">
      <t>ハイシュツ</t>
    </rPh>
    <rPh sb="3" eb="5">
      <t>コスウ</t>
    </rPh>
    <rPh sb="6" eb="9">
      <t>ケイサンシキ</t>
    </rPh>
    <rPh sb="10" eb="11">
      <t>イ</t>
    </rPh>
    <rPh sb="22" eb="24">
      <t>ヨウリョウ</t>
    </rPh>
    <rPh sb="25" eb="27">
      <t>サンテイ</t>
    </rPh>
    <phoneticPr fontId="3"/>
  </si>
  <si>
    <t xml:space="preserve"> 300ℓに満たない場合300ℓ以上とします</t>
    <rPh sb="6" eb="7">
      <t>ミ</t>
    </rPh>
    <rPh sb="10" eb="12">
      <t>バアイ</t>
    </rPh>
    <rPh sb="16" eb="18">
      <t>イジョウ</t>
    </rPh>
    <phoneticPr fontId="3"/>
  </si>
  <si>
    <t>３　ごみストッカーの容量の計算</t>
    <rPh sb="10" eb="12">
      <t>ヨウリョウ</t>
    </rPh>
    <rPh sb="13" eb="15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</si>
</sst>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&quot;ℓ&quot;"/>
    <numFmt numFmtId="177" formatCode="0.0&quot;㎏&quot;"/>
    <numFmt numFmtId="178" formatCode="0&quot;個&quot;"/>
    <numFmt numFmtId="179" formatCode="0&quot;日&quot;"/>
    <numFmt numFmtId="180" formatCode="0.0%"/>
    <numFmt numFmtId="181" formatCode="0.0&quot;人&quot;"/>
    <numFmt numFmtId="182" formatCode="0.0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20" xfId="0" applyFont="1" applyBorder="1">
      <alignment vertical="center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Protection="1">
      <alignment vertical="center"/>
      <protection hidden="1"/>
    </xf>
    <xf numFmtId="0" fontId="2" fillId="2" borderId="0" xfId="0" applyFont="1" applyFill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>
      <alignment vertical="center"/>
    </xf>
    <xf numFmtId="0" fontId="0" fillId="2" borderId="0" xfId="0" applyFill="1" applyBorder="1" applyAlignment="1" applyProtection="1">
      <alignment horizontal="center" vertical="center"/>
      <protection hidden="1"/>
    </xf>
    <xf numFmtId="0" fontId="2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11" fillId="2" borderId="10" xfId="0" applyFont="1" applyFill="1" applyBorder="1" applyAlignment="1">
      <alignment horizontal="distributed" vertical="center"/>
    </xf>
    <xf numFmtId="0" fontId="11" fillId="2" borderId="10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right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16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1" fillId="2" borderId="1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82" fontId="13" fillId="2" borderId="12" xfId="0" applyNumberFormat="1" applyFont="1" applyFill="1" applyBorder="1" applyAlignment="1">
      <alignment horizontal="center" vertical="center"/>
    </xf>
    <xf numFmtId="182" fontId="13" fillId="2" borderId="10" xfId="0" applyNumberFormat="1" applyFont="1" applyFill="1" applyBorder="1" applyAlignment="1">
      <alignment horizontal="center" vertical="center"/>
    </xf>
    <xf numFmtId="182" fontId="13" fillId="2" borderId="13" xfId="0" applyNumberFormat="1" applyFont="1" applyFill="1" applyBorder="1" applyAlignment="1">
      <alignment horizontal="center" vertical="center"/>
    </xf>
    <xf numFmtId="180" fontId="13" fillId="2" borderId="12" xfId="1" applyNumberFormat="1" applyFont="1" applyFill="1" applyBorder="1" applyAlignment="1">
      <alignment horizontal="center" vertical="center" shrinkToFit="1"/>
    </xf>
    <xf numFmtId="180" fontId="13" fillId="2" borderId="10" xfId="1" applyNumberFormat="1" applyFont="1" applyFill="1" applyBorder="1" applyAlignment="1">
      <alignment horizontal="center" vertical="center" shrinkToFit="1"/>
    </xf>
    <xf numFmtId="180" fontId="13" fillId="2" borderId="13" xfId="1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179" fontId="13" fillId="2" borderId="10" xfId="0" applyNumberFormat="1" applyFont="1" applyFill="1" applyBorder="1" applyAlignment="1">
      <alignment horizontal="center" vertical="center"/>
    </xf>
    <xf numFmtId="179" fontId="13" fillId="2" borderId="13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176" fontId="8" fillId="2" borderId="6" xfId="0" applyNumberFormat="1" applyFont="1" applyFill="1" applyBorder="1" applyAlignment="1">
      <alignment horizontal="center" vertical="center"/>
    </xf>
    <xf numFmtId="176" fontId="8" fillId="2" borderId="22" xfId="0" applyNumberFormat="1" applyFont="1" applyFill="1" applyBorder="1" applyAlignment="1">
      <alignment horizontal="center" vertical="center"/>
    </xf>
    <xf numFmtId="177" fontId="5" fillId="2" borderId="5" xfId="0" quotePrefix="1" applyNumberFormat="1" applyFont="1" applyFill="1" applyBorder="1" applyAlignment="1">
      <alignment horizontal="center" vertical="center"/>
    </xf>
    <xf numFmtId="177" fontId="5" fillId="2" borderId="23" xfId="0" quotePrefix="1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81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181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178" fontId="10" fillId="2" borderId="10" xfId="0" applyNumberFormat="1" applyFont="1" applyFill="1" applyBorder="1" applyAlignment="1" applyProtection="1">
      <alignment horizontal="right" vertical="center"/>
      <protection locked="0"/>
    </xf>
    <xf numFmtId="178" fontId="10" fillId="2" borderId="9" xfId="0" applyNumberFormat="1" applyFont="1" applyFill="1" applyBorder="1" applyAlignment="1" applyProtection="1">
      <alignment horizontal="right" vertical="center"/>
      <protection locked="0"/>
    </xf>
    <xf numFmtId="178" fontId="8" fillId="2" borderId="3" xfId="0" applyNumberFormat="1" applyFont="1" applyFill="1" applyBorder="1" applyAlignment="1" applyProtection="1">
      <alignment horizontal="center" vertical="center"/>
      <protection locked="0"/>
    </xf>
    <xf numFmtId="178" fontId="8" fillId="2" borderId="2" xfId="0" applyNumberFormat="1" applyFont="1" applyFill="1" applyBorder="1" applyAlignment="1" applyProtection="1">
      <alignment horizontal="center" vertical="center"/>
      <protection locked="0"/>
    </xf>
    <xf numFmtId="178" fontId="8" fillId="2" borderId="21" xfId="0" applyNumberFormat="1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center" vertical="center"/>
      <protection locked="0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77</xdr:row>
      <xdr:rowOff>76200</xdr:rowOff>
    </xdr:from>
    <xdr:to>
      <xdr:col>37</xdr:col>
      <xdr:colOff>190500</xdr:colOff>
      <xdr:row>87</xdr:row>
      <xdr:rowOff>85725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33425" y="13925550"/>
          <a:ext cx="7105650" cy="1724025"/>
          <a:chOff x="8" y="1399"/>
          <a:chExt cx="699" cy="181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" y="1466"/>
            <a:ext cx="524" cy="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1530"/>
            <a:ext cx="450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1399"/>
            <a:ext cx="583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209" y="1528"/>
            <a:ext cx="150" cy="18"/>
          </a:xfrm>
          <a:prstGeom prst="rect">
            <a:avLst/>
          </a:prstGeom>
          <a:noFill/>
          <a:ln w="9525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155" y="1556"/>
            <a:ext cx="219" cy="19"/>
          </a:xfrm>
          <a:prstGeom prst="rect">
            <a:avLst/>
          </a:prstGeom>
          <a:noFill/>
          <a:ln w="9525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224" y="1492"/>
            <a:ext cx="246" cy="19"/>
          </a:xfrm>
          <a:prstGeom prst="rect">
            <a:avLst/>
          </a:prstGeom>
          <a:noFill/>
          <a:ln w="9525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10" y="1464"/>
            <a:ext cx="281" cy="19"/>
          </a:xfrm>
          <a:prstGeom prst="rect">
            <a:avLst/>
          </a:prstGeom>
          <a:noFill/>
          <a:ln w="9525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" y="1528"/>
            <a:ext cx="248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448" y="1531"/>
            <a:ext cx="259" cy="18"/>
          </a:xfrm>
          <a:prstGeom prst="rect">
            <a:avLst/>
          </a:prstGeom>
          <a:noFill/>
          <a:ln w="9525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tabSelected="1" zoomScaleNormal="100" zoomScaleSheetLayoutView="100" workbookViewId="0">
      <selection activeCell="H13" sqref="H13:J13"/>
    </sheetView>
  </sheetViews>
  <sheetFormatPr defaultRowHeight="13.5"/>
  <cols>
    <col min="1" max="11" width="2.625" style="1" customWidth="1"/>
    <col min="12" max="12" width="3.25" style="1" customWidth="1"/>
    <col min="13" max="19" width="2.625" style="1" customWidth="1"/>
    <col min="20" max="20" width="3.375" style="1" customWidth="1"/>
    <col min="21" max="28" width="2.625" style="1" customWidth="1"/>
    <col min="29" max="29" width="3.375" style="1" customWidth="1"/>
    <col min="30" max="36" width="2.625" style="1" customWidth="1"/>
    <col min="37" max="37" width="3.75" style="1" customWidth="1"/>
    <col min="38" max="58" width="2.625" style="1" customWidth="1"/>
    <col min="59" max="59" width="18" style="1" hidden="1" customWidth="1"/>
    <col min="60" max="67" width="2.625" style="1" customWidth="1"/>
    <col min="68" max="16384" width="9" style="1"/>
  </cols>
  <sheetData>
    <row r="1" spans="1:59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59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24" t="s">
        <v>
21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8"/>
      <c r="AD2" s="8"/>
      <c r="AE2" s="8"/>
      <c r="AF2" s="8"/>
      <c r="AG2" s="8"/>
      <c r="AH2" s="8"/>
      <c r="AI2" s="8"/>
      <c r="AJ2" s="8"/>
      <c r="AK2" s="8"/>
      <c r="AL2" s="9"/>
      <c r="AM2" s="7"/>
      <c r="BG2" s="6" t="s">
        <v>
20</v>
      </c>
    </row>
    <row r="3" spans="1:59" ht="13.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24"/>
      <c r="L3" s="24"/>
      <c r="M3" s="25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BG3" s="5" t="s">
        <v>
4</v>
      </c>
    </row>
    <row r="4" spans="1:59" ht="18" customHeight="1">
      <c r="A4" s="7"/>
      <c r="B4" s="9" t="s">
        <v>
19</v>
      </c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7"/>
      <c r="BG4" s="4"/>
    </row>
    <row r="5" spans="1:59" ht="7.5" customHeight="1">
      <c r="A5" s="7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7"/>
      <c r="BG5" s="2"/>
    </row>
    <row r="6" spans="1:59" ht="18" customHeight="1">
      <c r="A6" s="7"/>
      <c r="B6" s="9"/>
      <c r="C6" s="11" t="s">
        <v>
4</v>
      </c>
      <c r="D6" s="10" t="s">
        <v>
22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7"/>
      <c r="BG6" s="2"/>
    </row>
    <row r="7" spans="1:59">
      <c r="A7" s="7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"/>
      <c r="BG7" s="2"/>
    </row>
    <row r="8" spans="1:59" ht="18" customHeight="1">
      <c r="A8" s="7"/>
      <c r="B8" s="12" t="s">
        <v>
18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7"/>
    </row>
    <row r="9" spans="1:59" ht="6.75" customHeight="1">
      <c r="A9" s="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7"/>
    </row>
    <row r="10" spans="1:59" ht="18" customHeight="1">
      <c r="A10" s="7"/>
      <c r="B10" s="12"/>
      <c r="C10" s="11" t="s">
        <v>
4</v>
      </c>
      <c r="D10" s="12" t="s">
        <v>
23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7"/>
    </row>
    <row r="11" spans="1:59" ht="8.25" customHeight="1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7"/>
    </row>
    <row r="12" spans="1:59" s="3" customFormat="1" ht="18.75" customHeight="1">
      <c r="A12" s="13"/>
      <c r="B12" s="14"/>
      <c r="C12" s="26" t="s">
        <v>
17</v>
      </c>
      <c r="D12" s="27"/>
      <c r="E12" s="27"/>
      <c r="F12" s="28"/>
      <c r="G12" s="29" t="s">
        <v>
16</v>
      </c>
      <c r="H12" s="30"/>
      <c r="I12" s="30"/>
      <c r="J12" s="30"/>
      <c r="K12" s="30"/>
      <c r="L12" s="15" t="s">
        <v>
1</v>
      </c>
      <c r="M12" s="30" t="s">
        <v>
15</v>
      </c>
      <c r="N12" s="30"/>
      <c r="O12" s="30"/>
      <c r="P12" s="30"/>
      <c r="Q12" s="30"/>
      <c r="R12" s="15" t="s">
        <v>
1</v>
      </c>
      <c r="S12" s="30" t="s">
        <v>
14</v>
      </c>
      <c r="T12" s="30"/>
      <c r="U12" s="30"/>
      <c r="V12" s="30"/>
      <c r="W12" s="30"/>
      <c r="X12" s="15" t="s">
        <v>
1</v>
      </c>
      <c r="Y12" s="15"/>
      <c r="Z12" s="16" t="s">
        <v>
13</v>
      </c>
      <c r="AA12" s="16"/>
      <c r="AB12" s="16"/>
      <c r="AC12" s="16"/>
      <c r="AD12" s="15" t="s">
        <v>
12</v>
      </c>
      <c r="AE12" s="30" t="s">
        <v>
11</v>
      </c>
      <c r="AF12" s="30"/>
      <c r="AG12" s="30"/>
      <c r="AH12" s="30"/>
      <c r="AI12" s="15" t="s">
        <v>
0</v>
      </c>
      <c r="AJ12" s="30" t="s">
        <v>
3</v>
      </c>
      <c r="AK12" s="30"/>
      <c r="AL12" s="31"/>
      <c r="AM12" s="13"/>
    </row>
    <row r="13" spans="1:59" s="3" customFormat="1" ht="23.25" customHeight="1">
      <c r="A13" s="13"/>
      <c r="B13" s="14"/>
      <c r="C13" s="32" t="s">
        <v>
10</v>
      </c>
      <c r="D13" s="33"/>
      <c r="E13" s="33"/>
      <c r="F13" s="34"/>
      <c r="G13" s="17" t="s">
        <v>
9</v>
      </c>
      <c r="H13" s="56"/>
      <c r="I13" s="56"/>
      <c r="J13" s="57"/>
      <c r="K13" s="35" t="s">
        <v>
8</v>
      </c>
      <c r="L13" s="30"/>
      <c r="M13" s="30"/>
      <c r="N13" s="36">
        <v>
0.65</v>
      </c>
      <c r="O13" s="37"/>
      <c r="P13" s="38"/>
      <c r="Q13" s="35" t="s">
        <v>
8</v>
      </c>
      <c r="R13" s="30"/>
      <c r="S13" s="30"/>
      <c r="T13" s="39">
        <v>
0.76900000000000002</v>
      </c>
      <c r="U13" s="40"/>
      <c r="V13" s="41"/>
      <c r="W13" s="35" t="s">
        <v>
8</v>
      </c>
      <c r="X13" s="30"/>
      <c r="Y13" s="30"/>
      <c r="Z13" s="45">
        <v>
3</v>
      </c>
      <c r="AA13" s="45"/>
      <c r="AB13" s="46"/>
      <c r="AC13" s="35" t="s">
        <v>
7</v>
      </c>
      <c r="AD13" s="30"/>
      <c r="AE13" s="30"/>
      <c r="AF13" s="47">
        <v>
5.3</v>
      </c>
      <c r="AG13" s="47"/>
      <c r="AH13" s="16" t="s">
        <v>
6</v>
      </c>
      <c r="AI13" s="16" t="s">
        <v>
0</v>
      </c>
      <c r="AJ13" s="58" t="str">
        <f>
IF(H13="","",ROUNDUP(H13*N13*T13*Z13/AF13,0))</f>
        <v/>
      </c>
      <c r="AK13" s="58"/>
      <c r="AL13" s="59"/>
      <c r="AM13" s="13"/>
    </row>
    <row r="14" spans="1:59" ht="18" customHeight="1">
      <c r="A14" s="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48" t="s">
        <v>
5</v>
      </c>
      <c r="AH14" s="48"/>
      <c r="AI14" s="48"/>
      <c r="AJ14" s="48"/>
      <c r="AK14" s="48"/>
      <c r="AL14" s="48"/>
      <c r="AM14" s="7"/>
    </row>
    <row r="15" spans="1:59" ht="18" customHeight="1">
      <c r="A15" s="7"/>
      <c r="B15" s="12" t="s">
        <v>
26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s="19"/>
      <c r="AI15" s="19"/>
      <c r="AJ15" s="19"/>
      <c r="AK15" s="19"/>
      <c r="AL15" s="19"/>
      <c r="AM15" s="7"/>
    </row>
    <row r="16" spans="1:59" ht="7.5" customHeight="1">
      <c r="A16" s="7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  <c r="AH16" s="19"/>
      <c r="AI16" s="19"/>
      <c r="AJ16" s="19"/>
      <c r="AK16" s="19"/>
      <c r="AL16" s="19"/>
      <c r="AM16" s="7"/>
    </row>
    <row r="17" spans="1:39" ht="18" customHeight="1">
      <c r="A17" s="7"/>
      <c r="B17" s="7"/>
      <c r="C17" s="11" t="s">
        <v>
4</v>
      </c>
      <c r="D17" s="20" t="s">
        <v>
24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7"/>
    </row>
    <row r="18" spans="1:39" ht="15" thickBot="1">
      <c r="A18" s="7"/>
      <c r="B18" s="7"/>
      <c r="C18" s="11"/>
      <c r="D18" s="20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7"/>
    </row>
    <row r="19" spans="1:39" ht="19.5" customHeight="1">
      <c r="A19" s="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7"/>
      <c r="V19" s="7"/>
      <c r="W19" s="43" t="s">
        <v>
3</v>
      </c>
      <c r="X19" s="44"/>
      <c r="Y19" s="44"/>
      <c r="Z19" s="44"/>
      <c r="AA19" s="49">
        <v>
45</v>
      </c>
      <c r="AB19" s="49"/>
      <c r="AC19" s="49"/>
      <c r="AD19" s="51" t="s">
        <v>
0</v>
      </c>
      <c r="AE19" s="53" t="s">
        <v>
2</v>
      </c>
      <c r="AF19" s="54"/>
      <c r="AG19" s="54"/>
      <c r="AH19" s="54"/>
      <c r="AI19" s="54"/>
      <c r="AJ19" s="54"/>
      <c r="AK19" s="55"/>
      <c r="AL19" s="18"/>
      <c r="AM19" s="7"/>
    </row>
    <row r="20" spans="1:39" ht="30" customHeight="1" thickBo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7"/>
      <c r="V20" s="7"/>
      <c r="W20" s="60" t="str">
        <f>
AJ13</f>
        <v/>
      </c>
      <c r="X20" s="61"/>
      <c r="Y20" s="61"/>
      <c r="Z20" s="62"/>
      <c r="AA20" s="50"/>
      <c r="AB20" s="50"/>
      <c r="AC20" s="50"/>
      <c r="AD20" s="52"/>
      <c r="AE20" s="63" t="str">
        <f>
IF(W20="","",IF(W20*AA19&lt;300,300,W20*AA19))</f>
        <v/>
      </c>
      <c r="AF20" s="64"/>
      <c r="AG20" s="64"/>
      <c r="AH20" s="64"/>
      <c r="AI20" s="64"/>
      <c r="AJ20" s="64"/>
      <c r="AK20" s="65"/>
      <c r="AL20" s="18"/>
      <c r="AM20" s="7"/>
    </row>
    <row r="21" spans="1:39">
      <c r="A21" s="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1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7"/>
    </row>
    <row r="22" spans="1:39" ht="17.25">
      <c r="A22" s="7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42" t="s">
        <v>
25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7"/>
    </row>
    <row r="23" spans="1:39" ht="12.75" customHeight="1">
      <c r="A23" s="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7"/>
    </row>
    <row r="24" spans="1:39">
      <c r="B24" s="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9" ht="7.5" customHeight="1">
      <c r="B25" s="2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9">
      <c r="B26" s="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9" ht="7.5" customHeight="1">
      <c r="B27" s="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9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9" ht="1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9" ht="1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9" ht="1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40" spans="12:17">
      <c r="L40"/>
      <c r="M40"/>
      <c r="N40"/>
      <c r="O40"/>
      <c r="P40"/>
      <c r="Q40"/>
    </row>
    <row r="45" spans="12:17" ht="15" customHeight="1"/>
    <row r="46" spans="12:17" ht="15" customHeight="1"/>
    <row r="47" spans="12:17" ht="15" customHeight="1"/>
    <row r="48" spans="12:17" ht="15" customHeight="1"/>
    <row r="49" ht="15" customHeight="1"/>
    <row r="50" ht="15" customHeight="1"/>
  </sheetData>
  <sheetProtection password="9635" sheet="1" selectLockedCells="1"/>
  <mergeCells count="26">
    <mergeCell ref="W22:AL22"/>
    <mergeCell ref="W19:Z19"/>
    <mergeCell ref="W20:Z20"/>
    <mergeCell ref="AE20:AK20"/>
    <mergeCell ref="W13:Y13"/>
    <mergeCell ref="Z13:AB13"/>
    <mergeCell ref="AC13:AE13"/>
    <mergeCell ref="AF13:AG13"/>
    <mergeCell ref="AJ13:AL13"/>
    <mergeCell ref="AG14:AL14"/>
    <mergeCell ref="AA19:AC20"/>
    <mergeCell ref="AD19:AD20"/>
    <mergeCell ref="AE19:AK19"/>
    <mergeCell ref="AE12:AH12"/>
    <mergeCell ref="AJ12:AL12"/>
    <mergeCell ref="C13:F13"/>
    <mergeCell ref="H13:J13"/>
    <mergeCell ref="K13:M13"/>
    <mergeCell ref="N13:P13"/>
    <mergeCell ref="Q13:S13"/>
    <mergeCell ref="T13:V13"/>
    <mergeCell ref="K2:AB3"/>
    <mergeCell ref="C12:F12"/>
    <mergeCell ref="G12:K12"/>
    <mergeCell ref="M12:Q12"/>
    <mergeCell ref="S12:W12"/>
  </mergeCells>
  <phoneticPr fontId="3"/>
  <printOptions horizontalCentered="1"/>
  <pageMargins left="0.39370078740157483" right="0.31496062992125984" top="0.47244094488188981" bottom="0.43307086614173229" header="0.43307086614173229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ごみストッカー容量算出表 </vt:lpstr>
      <vt:lpstr>'ごみストッカー容量算出表 '!Print_Area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清</dc:creator>
  <cp:lastModifiedBy>江川　泰輔</cp:lastModifiedBy>
  <cp:lastPrinted>2022-08-21T23:25:38Z</cp:lastPrinted>
  <dcterms:created xsi:type="dcterms:W3CDTF">2022-05-16T06:35:34Z</dcterms:created>
  <dcterms:modified xsi:type="dcterms:W3CDTF">2022-10-05T06:20:12Z</dcterms:modified>
</cp:coreProperties>
</file>